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.stockholm.se\cli-sd\cc2sd003\004479\Fastigheter\Fastighet_gemensam\TEAM MARK\1 FO Gemensam\Mängder\"/>
    </mc:Choice>
  </mc:AlternateContent>
  <bookViews>
    <workbookView xWindow="0" yWindow="45" windowWidth="10695" windowHeight="8100"/>
  </bookViews>
  <sheets>
    <sheet name="Aktuell" sheetId="6" r:id="rId1"/>
    <sheet name="Växtförteckning" sheetId="5" r:id="rId2"/>
  </sheets>
  <definedNames>
    <definedName name="_xlnm._FilterDatabase" localSheetId="0" hidden="1">Aktuell!$A$5:$AV$6</definedName>
    <definedName name="Excel_BuiltIn_Print_Titles_1">#REF!</definedName>
    <definedName name="Frekvens">#REF!</definedName>
  </definedNames>
  <calcPr calcId="162913"/>
</workbook>
</file>

<file path=xl/calcChain.xml><?xml version="1.0" encoding="utf-8"?>
<calcChain xmlns="http://schemas.openxmlformats.org/spreadsheetml/2006/main">
  <c r="AR1" i="6" l="1"/>
  <c r="AC1" i="6"/>
  <c r="AB1" i="6"/>
  <c r="L6" i="6" l="1"/>
  <c r="L7" i="6"/>
  <c r="L8" i="6"/>
  <c r="L9" i="6"/>
  <c r="L10" i="6"/>
  <c r="L11" i="6"/>
  <c r="AY1" i="6" l="1"/>
  <c r="AX1" i="6"/>
  <c r="AW1" i="6"/>
  <c r="AV1" i="6" l="1"/>
  <c r="AU1" i="6"/>
  <c r="AT1" i="6"/>
  <c r="AS1" i="6"/>
  <c r="AQ1" i="6"/>
  <c r="AP1" i="6"/>
  <c r="AO1" i="6"/>
  <c r="AN1" i="6"/>
  <c r="AL1" i="6"/>
  <c r="AK1" i="6"/>
  <c r="AJ1" i="6"/>
  <c r="AI1" i="6"/>
  <c r="AH1" i="6"/>
  <c r="AG1" i="6"/>
  <c r="AF1" i="6"/>
  <c r="AE1" i="6"/>
  <c r="AD1" i="6"/>
  <c r="AA1" i="6"/>
  <c r="Z1" i="6"/>
  <c r="Y1" i="6"/>
  <c r="X1" i="6"/>
  <c r="W1" i="6"/>
  <c r="V1" i="6"/>
  <c r="U1" i="6"/>
  <c r="T1" i="6"/>
  <c r="S1" i="6"/>
  <c r="R1" i="6"/>
  <c r="Q1" i="6"/>
  <c r="P1" i="6"/>
  <c r="O1" i="6"/>
  <c r="N1" i="6"/>
  <c r="M1" i="6"/>
</calcChain>
</file>

<file path=xl/sharedStrings.xml><?xml version="1.0" encoding="utf-8"?>
<sst xmlns="http://schemas.openxmlformats.org/spreadsheetml/2006/main" count="313" uniqueCount="196">
  <si>
    <t>Visningsnamn</t>
  </si>
  <si>
    <t>Namn</t>
  </si>
  <si>
    <t>Beteckning</t>
  </si>
  <si>
    <t>FastighetsNr</t>
  </si>
  <si>
    <t>Adress</t>
  </si>
  <si>
    <t>Lokaltyp</t>
  </si>
  <si>
    <t>Skola</t>
  </si>
  <si>
    <t>st</t>
  </si>
  <si>
    <t>Bollplan konstgräs</t>
  </si>
  <si>
    <t>SO</t>
  </si>
  <si>
    <t>Exempelskolan kvarsittningen (000000)</t>
  </si>
  <si>
    <t>Kvarsittningen</t>
  </si>
  <si>
    <t>Pulpeten 1</t>
  </si>
  <si>
    <t>Hemläxan 10 B</t>
  </si>
  <si>
    <t>000000</t>
  </si>
  <si>
    <t>SO X</t>
  </si>
  <si>
    <t>Åtgärdsyta</t>
  </si>
  <si>
    <t>Naturmark</t>
  </si>
  <si>
    <t>Markbeläggning</t>
  </si>
  <si>
    <t>Träd</t>
  </si>
  <si>
    <t>Papperskorg</t>
  </si>
  <si>
    <t>Vintersandlåda</t>
  </si>
  <si>
    <t>Entréer/Nödutg.</t>
  </si>
  <si>
    <t>Snöröjning N</t>
  </si>
  <si>
    <t>Snöröjning P1</t>
  </si>
  <si>
    <t>Dagvattenbrunnar/spygatter/rännor</t>
  </si>
  <si>
    <t>DB</t>
  </si>
  <si>
    <t>VA-ANLÄGGNINGAR</t>
  </si>
  <si>
    <t xml:space="preserve">  </t>
  </si>
  <si>
    <t>VINTERUTRUSTNING</t>
  </si>
  <si>
    <t>Platser för cykel, antal</t>
  </si>
  <si>
    <t>Flaggstång</t>
  </si>
  <si>
    <t>Möbler, fasta</t>
  </si>
  <si>
    <t>FM</t>
  </si>
  <si>
    <t>lpm</t>
  </si>
  <si>
    <t>Hägnader</t>
  </si>
  <si>
    <t>PK</t>
  </si>
  <si>
    <t>Idrottsredskap</t>
  </si>
  <si>
    <t>R</t>
  </si>
  <si>
    <t>Lekutrustning</t>
  </si>
  <si>
    <t>RXX</t>
  </si>
  <si>
    <t>MARKUTRUSTNING</t>
  </si>
  <si>
    <t>Fettavskiljare som skall snöröjas</t>
  </si>
  <si>
    <t>FA</t>
  </si>
  <si>
    <t>Entréer och nödutgångar som skall snöröjas</t>
  </si>
  <si>
    <t>Prioyta vardag</t>
  </si>
  <si>
    <t>Normalt 
pådrag</t>
  </si>
  <si>
    <t>BELAGDA YTOR, VINTERRENHÅLLNING</t>
  </si>
  <si>
    <t>Trappor och ramper</t>
  </si>
  <si>
    <t>Fallskyddsmatta</t>
  </si>
  <si>
    <t>FS</t>
  </si>
  <si>
    <t>Strid sandyta</t>
  </si>
  <si>
    <t>SS</t>
  </si>
  <si>
    <t>Bakbar sandyta</t>
  </si>
  <si>
    <t>BS</t>
  </si>
  <si>
    <t>Grusyta</t>
  </si>
  <si>
    <t>G</t>
  </si>
  <si>
    <t>Träyta</t>
  </si>
  <si>
    <t>T</t>
  </si>
  <si>
    <t>Naturstensyta</t>
  </si>
  <si>
    <t>N</t>
  </si>
  <si>
    <t>Betongyta, plattor av olika slag</t>
  </si>
  <si>
    <t>BTG</t>
  </si>
  <si>
    <t>A</t>
  </si>
  <si>
    <t>BELAGDA YTOR</t>
  </si>
  <si>
    <t>ÅY</t>
  </si>
  <si>
    <t>Odlingsyta (skolans skötselansvar)</t>
  </si>
  <si>
    <t>ODL</t>
  </si>
  <si>
    <t>NATUR</t>
  </si>
  <si>
    <t>Planteringsyta</t>
  </si>
  <si>
    <t>PL</t>
  </si>
  <si>
    <t>Gräsyta</t>
  </si>
  <si>
    <t>GR</t>
  </si>
  <si>
    <t>VEGETATIONS- OCH NATURYTOR</t>
  </si>
  <si>
    <t>Datum för mängder</t>
  </si>
  <si>
    <t>m2</t>
  </si>
  <si>
    <t>Gummiasfalt</t>
  </si>
  <si>
    <t>GU</t>
  </si>
  <si>
    <t>KGR</t>
  </si>
  <si>
    <t>Övrig konstgräsyta</t>
  </si>
  <si>
    <t>Övrig byggnation</t>
  </si>
  <si>
    <t>Svensk namn</t>
  </si>
  <si>
    <t>Latinskt namn</t>
  </si>
  <si>
    <t>Antal</t>
  </si>
  <si>
    <t>CC i plantering</t>
  </si>
  <si>
    <t>Kvalité / Storlek / DBH / Kontainerstorlek etc.</t>
  </si>
  <si>
    <t>E-planta ja/nej</t>
  </si>
  <si>
    <t>Nummer eller annan märkning som även finns återgivet på ritningen där växtmaterialet är utplacerat.</t>
  </si>
  <si>
    <t>T1</t>
  </si>
  <si>
    <t>Malus 'Amorosa' E (alt. Aroma, Katja eller Sylvia)</t>
  </si>
  <si>
    <t>högstam, so 12-14</t>
  </si>
  <si>
    <t>kl</t>
  </si>
  <si>
    <t>äpple</t>
  </si>
  <si>
    <t>T2</t>
  </si>
  <si>
    <t>Malus 'Cox's Pomona E (alt. Filippa, Lobo eller Ingrid Marie)</t>
  </si>
  <si>
    <t>T3</t>
  </si>
  <si>
    <t>Amelanchier Lamarckii fk Ultuna E</t>
  </si>
  <si>
    <t>högstam, so 18-20</t>
  </si>
  <si>
    <t>x4</t>
  </si>
  <si>
    <t>Prakthäggmispel</t>
  </si>
  <si>
    <t>T4</t>
  </si>
  <si>
    <t>Aesculus x carnea 'Briotii'</t>
  </si>
  <si>
    <t>högstam, so 25-30</t>
  </si>
  <si>
    <t>rödblommig hästkastanj</t>
  </si>
  <si>
    <t>T5</t>
  </si>
  <si>
    <t>Prunus avium E</t>
  </si>
  <si>
    <t>högstam, so 20-25</t>
  </si>
  <si>
    <t>4x</t>
  </si>
  <si>
    <t>fågelbär</t>
  </si>
  <si>
    <t>T6</t>
  </si>
  <si>
    <t>Buddleja alternifolia</t>
  </si>
  <si>
    <t>solitär, so 125-150</t>
  </si>
  <si>
    <t>sommerbuddleja</t>
  </si>
  <si>
    <t>T7</t>
  </si>
  <si>
    <t>Betula pendula 'Dalecarlica' E</t>
  </si>
  <si>
    <t>ornäsbjörk (pollenfri)</t>
  </si>
  <si>
    <t>T8</t>
  </si>
  <si>
    <t xml:space="preserve">Acer, Atropurpureum </t>
  </si>
  <si>
    <t>solitär, so 175-200</t>
  </si>
  <si>
    <t>Japansk blodlönn</t>
  </si>
  <si>
    <t>Buskar</t>
  </si>
  <si>
    <t>B1</t>
  </si>
  <si>
    <t>Aronia melanocarpa 'Glorie' E</t>
  </si>
  <si>
    <t>busk, co 3,5</t>
  </si>
  <si>
    <t>c/c 50cm</t>
  </si>
  <si>
    <t>svartaronia</t>
  </si>
  <si>
    <t>B2</t>
  </si>
  <si>
    <t>Spirea betulifolia 'Tor' E</t>
  </si>
  <si>
    <t>c/c 80cm</t>
  </si>
  <si>
    <t>björkspirea</t>
  </si>
  <si>
    <t>B3</t>
  </si>
  <si>
    <t>Salix purpurea 'Nana'</t>
  </si>
  <si>
    <t>c/c 100cm</t>
  </si>
  <si>
    <t>litet rödvide</t>
  </si>
  <si>
    <t>B4</t>
  </si>
  <si>
    <t>Diervilla lonicera</t>
  </si>
  <si>
    <t>gulblommigt getris</t>
  </si>
  <si>
    <t>B5</t>
  </si>
  <si>
    <t>Malus toringo var. Sargentii fk Eskilstuna E</t>
  </si>
  <si>
    <t>busk, co 5,0</t>
  </si>
  <si>
    <t>bukettapel</t>
  </si>
  <si>
    <t>B6</t>
  </si>
  <si>
    <t>Symporicarpos Arvid E</t>
  </si>
  <si>
    <t>busk co 3,5 l</t>
  </si>
  <si>
    <t>c/c 60cm</t>
  </si>
  <si>
    <t>Tuvsnöbär</t>
  </si>
  <si>
    <t>Perenner</t>
  </si>
  <si>
    <t>P1</t>
  </si>
  <si>
    <t>Salvia nemorosa 'Mainacht'</t>
  </si>
  <si>
    <t>c/c 25cm</t>
  </si>
  <si>
    <t>salvia</t>
  </si>
  <si>
    <t>P2</t>
  </si>
  <si>
    <t xml:space="preserve">lavandula angustifolia dwarf blue </t>
  </si>
  <si>
    <t xml:space="preserve">lavendel </t>
  </si>
  <si>
    <t>Klätterväxter</t>
  </si>
  <si>
    <t>K1</t>
  </si>
  <si>
    <t>Humulus Aureus</t>
  </si>
  <si>
    <t>A-kval, co</t>
  </si>
  <si>
    <t>binds upp mot pergola</t>
  </si>
  <si>
    <t>guldhumle</t>
  </si>
  <si>
    <t>K2</t>
  </si>
  <si>
    <t>Celastrus orbicalatus</t>
  </si>
  <si>
    <t>japansk träddödare</t>
  </si>
  <si>
    <t>Typ</t>
  </si>
  <si>
    <t>Omplantering</t>
  </si>
  <si>
    <t>Övrig info</t>
  </si>
  <si>
    <t>Total yta</t>
  </si>
  <si>
    <t>Markyta</t>
  </si>
  <si>
    <t>x</t>
  </si>
  <si>
    <t>Typ av mätning</t>
  </si>
  <si>
    <t>Total</t>
  </si>
  <si>
    <t>SO 2</t>
  </si>
  <si>
    <t>095000</t>
  </si>
  <si>
    <t>Gullmarsplans gymnasium (095000)</t>
  </si>
  <si>
    <t>Gullmarsplans gymnasium</t>
  </si>
  <si>
    <t>Alstern 1</t>
  </si>
  <si>
    <t>Simlångsvägen 20-30, 44</t>
  </si>
  <si>
    <t>Aktuell / inaktuell</t>
  </si>
  <si>
    <t>Noter till ändring</t>
  </si>
  <si>
    <t>Aktuell</t>
  </si>
  <si>
    <t>Inaktuell</t>
  </si>
  <si>
    <t xml:space="preserve">     Parkering</t>
  </si>
  <si>
    <t xml:space="preserve">     Parkering HCP</t>
  </si>
  <si>
    <t xml:space="preserve">     Serviceplats</t>
  </si>
  <si>
    <t xml:space="preserve">Sedimentsavskiljare </t>
  </si>
  <si>
    <t>SO 3</t>
  </si>
  <si>
    <t>139000</t>
  </si>
  <si>
    <t>Fruängsskolan (139000)</t>
  </si>
  <si>
    <t>Fruängsskolan</t>
  </si>
  <si>
    <t>Frisyren 2</t>
  </si>
  <si>
    <t>Fruängsg. 57, 57b, 59,61, Vantörsv</t>
  </si>
  <si>
    <t>Kork (gjuten)</t>
  </si>
  <si>
    <t>Träflis</t>
  </si>
  <si>
    <t>CO</t>
  </si>
  <si>
    <t>TRFL</t>
  </si>
  <si>
    <t>Grindar (enkel / dubbel)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</si>
</sst>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 applyNumberFormat="1" applyFont="1" applyFill="1" applyBorder="1"/>
    <xf numFmtId="0" fontId="2" fillId="0" borderId="0" xfId="0" applyNumberFormat="1" applyFont="1" applyFill="1" applyBorder="1"/>
    <xf numFmtId="0" fontId="0" fillId="2" borderId="0" xfId="0" applyNumberFormat="1" applyFont="1" applyFill="1" applyBorder="1"/>
    <xf numFmtId="0" fontId="0" fillId="2" borderId="0" xfId="0" quotePrefix="1" applyNumberFormat="1" applyFont="1" applyFill="1" applyBorder="1"/>
    <xf numFmtId="0" fontId="3" fillId="0" borderId="0" xfId="0" applyNumberFormat="1" applyFont="1" applyFill="1" applyBorder="1" applyAlignment="1">
      <alignment horizontal="center" vertical="center"/>
    </xf>
    <xf numFmtId="0" fontId="3" fillId="0" borderId="10" xfId="0" applyNumberFormat="1" applyFont="1" applyFill="1" applyBorder="1" applyAlignment="1">
      <alignment horizontal="center" vertical="center"/>
    </xf>
    <xf numFmtId="0" fontId="0" fillId="6" borderId="9" xfId="0" applyNumberFormat="1" applyFont="1" applyFill="1" applyBorder="1"/>
    <xf numFmtId="0" fontId="0" fillId="6" borderId="8" xfId="0" applyNumberFormat="1" applyFont="1" applyFill="1" applyBorder="1"/>
    <xf numFmtId="0" fontId="0" fillId="6" borderId="7" xfId="0" applyNumberFormat="1" applyFont="1" applyFill="1" applyBorder="1"/>
    <xf numFmtId="0" fontId="3" fillId="0" borderId="6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/>
    </xf>
    <xf numFmtId="0" fontId="0" fillId="5" borderId="1" xfId="0" applyNumberFormat="1" applyFont="1" applyFill="1" applyBorder="1"/>
    <xf numFmtId="0" fontId="0" fillId="5" borderId="9" xfId="0" applyNumberFormat="1" applyFont="1" applyFill="1" applyBorder="1"/>
    <xf numFmtId="0" fontId="0" fillId="5" borderId="8" xfId="0" applyNumberFormat="1" applyFont="1" applyFill="1" applyBorder="1"/>
    <xf numFmtId="0" fontId="0" fillId="5" borderId="7" xfId="0" applyNumberFormat="1" applyFont="1" applyFill="1" applyBorder="1"/>
    <xf numFmtId="0" fontId="0" fillId="4" borderId="9" xfId="0" applyNumberFormat="1" applyFont="1" applyFill="1" applyBorder="1"/>
    <xf numFmtId="0" fontId="0" fillId="4" borderId="8" xfId="0" applyNumberFormat="1" applyFont="1" applyFill="1" applyBorder="1"/>
    <xf numFmtId="0" fontId="0" fillId="4" borderId="7" xfId="0" applyNumberFormat="1" applyFont="1" applyFill="1" applyBorder="1"/>
    <xf numFmtId="0" fontId="0" fillId="3" borderId="9" xfId="0" applyNumberFormat="1" applyFont="1" applyFill="1" applyBorder="1"/>
    <xf numFmtId="0" fontId="0" fillId="3" borderId="8" xfId="0" applyNumberFormat="1" applyFont="1" applyFill="1" applyBorder="1"/>
    <xf numFmtId="0" fontId="0" fillId="3" borderId="7" xfId="0" applyNumberFormat="1" applyFont="1" applyFill="1" applyBorder="1"/>
    <xf numFmtId="0" fontId="4" fillId="0" borderId="4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11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 wrapText="1"/>
    </xf>
    <xf numFmtId="0" fontId="5" fillId="0" borderId="12" xfId="0" applyNumberFormat="1" applyFont="1" applyFill="1" applyBorder="1" applyAlignment="1">
      <alignment horizontal="center" vertical="center"/>
    </xf>
    <xf numFmtId="0" fontId="5" fillId="0" borderId="12" xfId="0" applyNumberFormat="1" applyFont="1" applyFill="1" applyBorder="1" applyAlignment="1">
      <alignment horizontal="center" vertical="center" wrapText="1"/>
    </xf>
    <xf numFmtId="3" fontId="0" fillId="7" borderId="0" xfId="0" applyNumberFormat="1" applyFont="1" applyFill="1" applyBorder="1" applyAlignment="1">
      <alignment horizontal="center" vertical="center"/>
    </xf>
    <xf numFmtId="0" fontId="0" fillId="7" borderId="9" xfId="0" applyNumberFormat="1" applyFont="1" applyFill="1" applyBorder="1"/>
    <xf numFmtId="3" fontId="0" fillId="3" borderId="0" xfId="0" applyNumberFormat="1" applyFont="1" applyFill="1" applyBorder="1" applyAlignment="1">
      <alignment horizontal="center" vertical="center"/>
    </xf>
    <xf numFmtId="3" fontId="0" fillId="0" borderId="0" xfId="0" applyNumberFormat="1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6" fillId="2" borderId="0" xfId="0" applyNumberFormat="1" applyFont="1" applyFill="1" applyBorder="1" applyAlignment="1">
      <alignment horizontal="center" vertical="center"/>
    </xf>
    <xf numFmtId="0" fontId="6" fillId="2" borderId="0" xfId="0" applyNumberFormat="1" applyFont="1" applyFill="1" applyBorder="1" applyAlignment="1">
      <alignment horizontal="center" vertical="center" wrapText="1"/>
    </xf>
    <xf numFmtId="0" fontId="0" fillId="7" borderId="0" xfId="0" applyNumberFormat="1" applyFont="1" applyFill="1" applyBorder="1" applyAlignment="1">
      <alignment horizontal="center" vertical="center"/>
    </xf>
    <xf numFmtId="0" fontId="0" fillId="8" borderId="0" xfId="0" applyNumberFormat="1" applyFont="1" applyFill="1" applyBorder="1"/>
  </cellXfs>
  <cellStyles count="2">
    <cellStyle name="Normal" xfId="0" builtinId="0"/>
    <cellStyle name="Normal 2" xfId="1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solid">
          <fgColor indexed="64"/>
          <bgColor theme="0" tint="-0.1499984740745262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solid">
          <fgColor indexed="64"/>
          <bgColor theme="0" tint="-0.1499984740745262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solid">
          <fgColor indexed="64"/>
          <bgColor theme="0" tint="-0.1499984740745262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solid">
          <fgColor indexed="64"/>
          <bgColor theme="0" tint="-0.1499984740745262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solid">
          <fgColor indexed="64"/>
          <bgColor theme="0" tint="-0.1499984740745262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solid">
          <fgColor indexed="64"/>
          <bgColor theme="0" tint="-0.1499984740745262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solid">
          <fgColor indexed="64"/>
          <bgColor theme="0" tint="-0.1499984740745262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solid">
          <fgColor indexed="64"/>
          <bgColor theme="0" tint="-0.1499984740745262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solid">
          <fgColor indexed="64"/>
          <bgColor theme="0" tint="-0.1499984740745262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solid">
          <fgColor indexed="64"/>
          <bgColor theme="0" tint="-0.1499984740745262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solid">
          <fgColor indexed="64"/>
          <bgColor theme="0" tint="-0.1499984740745262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solid">
          <fgColor indexed="64"/>
          <bgColor theme="0" tint="-0.1499984740745262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142875</xdr:colOff>
      <xdr:row>2</xdr:row>
      <xdr:rowOff>219075</xdr:rowOff>
    </xdr:from>
    <xdr:to>
      <xdr:col>31</xdr:col>
      <xdr:colOff>495300</xdr:colOff>
      <xdr:row>2</xdr:row>
      <xdr:rowOff>323850</xdr:rowOff>
    </xdr:to>
    <xdr:sp macro="" textlink="">
      <xdr:nvSpPr>
        <xdr:cNvPr id="2" name="Rectangle 14"/>
        <xdr:cNvSpPr>
          <a:spLocks noChangeArrowheads="1"/>
        </xdr:cNvSpPr>
      </xdr:nvSpPr>
      <xdr:spPr bwMode="auto">
        <a:xfrm>
          <a:off x="37128450" y="600075"/>
          <a:ext cx="352425" cy="1047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161925</xdr:colOff>
      <xdr:row>2</xdr:row>
      <xdr:rowOff>266700</xdr:rowOff>
    </xdr:from>
    <xdr:to>
      <xdr:col>31</xdr:col>
      <xdr:colOff>476250</xdr:colOff>
      <xdr:row>2</xdr:row>
      <xdr:rowOff>266700</xdr:rowOff>
    </xdr:to>
    <xdr:sp macro="" textlink="">
      <xdr:nvSpPr>
        <xdr:cNvPr id="3" name="Line 15"/>
        <xdr:cNvSpPr>
          <a:spLocks noChangeShapeType="1"/>
        </xdr:cNvSpPr>
      </xdr:nvSpPr>
      <xdr:spPr bwMode="auto">
        <a:xfrm>
          <a:off x="37147500" y="647700"/>
          <a:ext cx="3143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142875</xdr:colOff>
      <xdr:row>2</xdr:row>
      <xdr:rowOff>28575</xdr:rowOff>
    </xdr:from>
    <xdr:to>
      <xdr:col>31</xdr:col>
      <xdr:colOff>495300</xdr:colOff>
      <xdr:row>2</xdr:row>
      <xdr:rowOff>171450</xdr:rowOff>
    </xdr:to>
    <xdr:sp macro="" textlink="">
      <xdr:nvSpPr>
        <xdr:cNvPr id="4" name="Rectangle 16" descr="Långrand medium"/>
        <xdr:cNvSpPr>
          <a:spLocks noChangeArrowheads="1"/>
        </xdr:cNvSpPr>
      </xdr:nvSpPr>
      <xdr:spPr bwMode="auto">
        <a:xfrm>
          <a:off x="37128450" y="409575"/>
          <a:ext cx="352425" cy="14287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tile tx="0" ty="0" sx="100000" sy="100000" flip="none" algn="tl"/>
        </a:blip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152400</xdr:colOff>
      <xdr:row>2</xdr:row>
      <xdr:rowOff>95250</xdr:rowOff>
    </xdr:from>
    <xdr:to>
      <xdr:col>31</xdr:col>
      <xdr:colOff>466725</xdr:colOff>
      <xdr:row>2</xdr:row>
      <xdr:rowOff>95250</xdr:rowOff>
    </xdr:to>
    <xdr:sp macro="" textlink="">
      <xdr:nvSpPr>
        <xdr:cNvPr id="5" name="Line 17"/>
        <xdr:cNvSpPr>
          <a:spLocks noChangeShapeType="1"/>
        </xdr:cNvSpPr>
      </xdr:nvSpPr>
      <xdr:spPr bwMode="auto">
        <a:xfrm>
          <a:off x="37137975" y="476250"/>
          <a:ext cx="3143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235743</xdr:colOff>
      <xdr:row>2</xdr:row>
      <xdr:rowOff>116681</xdr:rowOff>
    </xdr:from>
    <xdr:to>
      <xdr:col>34</xdr:col>
      <xdr:colOff>359568</xdr:colOff>
      <xdr:row>2</xdr:row>
      <xdr:rowOff>230981</xdr:rowOff>
    </xdr:to>
    <xdr:sp macro="" textlink="">
      <xdr:nvSpPr>
        <xdr:cNvPr id="6" name="AutoShape 2"/>
        <xdr:cNvSpPr>
          <a:spLocks noChangeArrowheads="1"/>
        </xdr:cNvSpPr>
      </xdr:nvSpPr>
      <xdr:spPr bwMode="auto">
        <a:xfrm>
          <a:off x="41755218" y="497681"/>
          <a:ext cx="123825" cy="114300"/>
        </a:xfrm>
        <a:prstGeom prst="flowChartExtra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432197</xdr:colOff>
      <xdr:row>2</xdr:row>
      <xdr:rowOff>166688</xdr:rowOff>
    </xdr:from>
    <xdr:to>
      <xdr:col>41</xdr:col>
      <xdr:colOff>517921</xdr:colOff>
      <xdr:row>2</xdr:row>
      <xdr:rowOff>259557</xdr:rowOff>
    </xdr:to>
    <xdr:sp macro="" textlink="">
      <xdr:nvSpPr>
        <xdr:cNvPr id="7" name="Oval 26"/>
        <xdr:cNvSpPr>
          <a:spLocks noChangeArrowheads="1"/>
        </xdr:cNvSpPr>
      </xdr:nvSpPr>
      <xdr:spPr bwMode="auto">
        <a:xfrm flipH="1">
          <a:off x="48752522" y="547688"/>
          <a:ext cx="85724" cy="92869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45</xdr:col>
      <xdr:colOff>209048</xdr:colOff>
      <xdr:row>2</xdr:row>
      <xdr:rowOff>146961</xdr:rowOff>
    </xdr:from>
    <xdr:to>
      <xdr:col>45</xdr:col>
      <xdr:colOff>456698</xdr:colOff>
      <xdr:row>2</xdr:row>
      <xdr:rowOff>223161</xdr:rowOff>
    </xdr:to>
    <xdr:grpSp>
      <xdr:nvGrpSpPr>
        <xdr:cNvPr id="8" name="Grupp 7"/>
        <xdr:cNvGrpSpPr/>
      </xdr:nvGrpSpPr>
      <xdr:grpSpPr>
        <a:xfrm>
          <a:off x="53739548" y="527961"/>
          <a:ext cx="247650" cy="76200"/>
          <a:chOff x="39231778" y="575585"/>
          <a:chExt cx="247650" cy="76200"/>
        </a:xfrm>
      </xdr:grpSpPr>
      <xdr:sp macro="" textlink="">
        <xdr:nvSpPr>
          <xdr:cNvPr id="9" name="AutoShape 9"/>
          <xdr:cNvSpPr>
            <a:spLocks/>
          </xdr:cNvSpPr>
        </xdr:nvSpPr>
        <xdr:spPr bwMode="auto">
          <a:xfrm>
            <a:off x="39231778" y="575585"/>
            <a:ext cx="76200" cy="76200"/>
          </a:xfrm>
          <a:prstGeom prst="rightBracket">
            <a:avLst>
              <a:gd name="adj" fmla="val 8333"/>
            </a:avLst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0" name="AutoShape 10"/>
          <xdr:cNvSpPr>
            <a:spLocks noChangeArrowheads="1"/>
          </xdr:cNvSpPr>
        </xdr:nvSpPr>
        <xdr:spPr bwMode="auto">
          <a:xfrm>
            <a:off x="39317503" y="575585"/>
            <a:ext cx="76200" cy="76200"/>
          </a:xfrm>
          <a:prstGeom prst="octagon">
            <a:avLst>
              <a:gd name="adj" fmla="val 29287"/>
            </a:avLst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11" name="AutoShape 11"/>
          <xdr:cNvSpPr>
            <a:spLocks/>
          </xdr:cNvSpPr>
        </xdr:nvSpPr>
        <xdr:spPr bwMode="auto">
          <a:xfrm>
            <a:off x="39403228" y="575585"/>
            <a:ext cx="76200" cy="76200"/>
          </a:xfrm>
          <a:prstGeom prst="leftBracket">
            <a:avLst>
              <a:gd name="adj" fmla="val 8333"/>
            </a:avLst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</xdr:grpSp>
    <xdr:clientData/>
  </xdr:twoCellAnchor>
  <xdr:twoCellAnchor>
    <xdr:from>
      <xdr:col>37</xdr:col>
      <xdr:colOff>428796</xdr:colOff>
      <xdr:row>2</xdr:row>
      <xdr:rowOff>178594</xdr:rowOff>
    </xdr:from>
    <xdr:to>
      <xdr:col>37</xdr:col>
      <xdr:colOff>506016</xdr:colOff>
      <xdr:row>2</xdr:row>
      <xdr:rowOff>253264</xdr:rowOff>
    </xdr:to>
    <xdr:sp macro="" textlink="">
      <xdr:nvSpPr>
        <xdr:cNvPr id="12" name="Rectangle 13"/>
        <xdr:cNvSpPr>
          <a:spLocks noChangeArrowheads="1"/>
        </xdr:cNvSpPr>
      </xdr:nvSpPr>
      <xdr:spPr bwMode="auto">
        <a:xfrm flipH="1">
          <a:off x="45348696" y="559594"/>
          <a:ext cx="77220" cy="7467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367393</xdr:colOff>
      <xdr:row>2</xdr:row>
      <xdr:rowOff>69398</xdr:rowOff>
    </xdr:from>
    <xdr:to>
      <xdr:col>17</xdr:col>
      <xdr:colOff>567418</xdr:colOff>
      <xdr:row>2</xdr:row>
      <xdr:rowOff>283029</xdr:rowOff>
    </xdr:to>
    <xdr:grpSp>
      <xdr:nvGrpSpPr>
        <xdr:cNvPr id="13" name="Grupp 12"/>
        <xdr:cNvGrpSpPr/>
      </xdr:nvGrpSpPr>
      <xdr:grpSpPr>
        <a:xfrm>
          <a:off x="22207658" y="450398"/>
          <a:ext cx="200025" cy="213631"/>
          <a:chOff x="19626943" y="2469698"/>
          <a:chExt cx="200025" cy="213631"/>
        </a:xfrm>
      </xdr:grpSpPr>
      <xdr:sp macro="" textlink="">
        <xdr:nvSpPr>
          <xdr:cNvPr id="14" name="AutoShape 23">
            <a:extLst>
              <a:ext uri="{FF2B5EF4-FFF2-40B4-BE49-F238E27FC236}">
                <a16:creationId xmlns:a16="http://schemas.microsoft.com/office/drawing/2014/main" id="{F9A843E6-8C1E-4085-B2CD-B08914EA1757}"/>
              </a:ext>
            </a:extLst>
          </xdr:cNvPr>
          <xdr:cNvSpPr>
            <a:spLocks noChangeArrowheads="1"/>
          </xdr:cNvSpPr>
        </xdr:nvSpPr>
        <xdr:spPr bwMode="auto">
          <a:xfrm>
            <a:off x="19626943" y="2469698"/>
            <a:ext cx="200025" cy="213631"/>
          </a:xfrm>
          <a:prstGeom prst="octagon">
            <a:avLst>
              <a:gd name="adj" fmla="val 27778"/>
            </a:avLst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sv-SE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</a:p>
          <a:p>
            <a:pPr algn="l" rtl="0">
              <a:defRPr sz="1000"/>
            </a:pPr>
            <a:r>
              <a:rPr lang="sv-SE" sz="26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15" name="Line 24"/>
          <xdr:cNvSpPr>
            <a:spLocks noChangeShapeType="1"/>
          </xdr:cNvSpPr>
        </xdr:nvSpPr>
        <xdr:spPr bwMode="auto">
          <a:xfrm>
            <a:off x="19723552" y="2581275"/>
            <a:ext cx="6805" cy="9525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19</xdr:col>
      <xdr:colOff>559252</xdr:colOff>
      <xdr:row>2</xdr:row>
      <xdr:rowOff>219075</xdr:rowOff>
    </xdr:from>
    <xdr:to>
      <xdr:col>19</xdr:col>
      <xdr:colOff>566057</xdr:colOff>
      <xdr:row>2</xdr:row>
      <xdr:rowOff>228600</xdr:rowOff>
    </xdr:to>
    <xdr:sp macro="" textlink="">
      <xdr:nvSpPr>
        <xdr:cNvPr id="16" name="Line 24"/>
        <xdr:cNvSpPr>
          <a:spLocks noChangeShapeType="1"/>
        </xdr:cNvSpPr>
      </xdr:nvSpPr>
      <xdr:spPr bwMode="auto">
        <a:xfrm>
          <a:off x="26210077" y="600075"/>
          <a:ext cx="680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382681</xdr:colOff>
      <xdr:row>2</xdr:row>
      <xdr:rowOff>64994</xdr:rowOff>
    </xdr:from>
    <xdr:to>
      <xdr:col>36</xdr:col>
      <xdr:colOff>658906</xdr:colOff>
      <xdr:row>2</xdr:row>
      <xdr:rowOff>255494</xdr:rowOff>
    </xdr:to>
    <xdr:sp macro="" textlink="">
      <xdr:nvSpPr>
        <xdr:cNvPr id="17" name="Rectangle 1">
          <a:extLst>
            <a:ext uri="{FF2B5EF4-FFF2-40B4-BE49-F238E27FC236}">
              <a16:creationId xmlns:a16="http://schemas.microsoft.com/office/drawing/2014/main" id="{E5DB23B6-9D25-445E-9EA3-3CE0F115C2A5}"/>
            </a:ext>
          </a:extLst>
        </xdr:cNvPr>
        <xdr:cNvSpPr>
          <a:spLocks noChangeArrowheads="1"/>
        </xdr:cNvSpPr>
      </xdr:nvSpPr>
      <xdr:spPr bwMode="auto">
        <a:xfrm>
          <a:off x="42595240" y="445994"/>
          <a:ext cx="276225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sv-S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VS</a:t>
          </a:r>
        </a:p>
      </xdr:txBody>
    </xdr:sp>
    <xdr:clientData/>
  </xdr:twoCellAnchor>
  <xdr:twoCellAnchor>
    <xdr:from>
      <xdr:col>42</xdr:col>
      <xdr:colOff>157710</xdr:colOff>
      <xdr:row>2</xdr:row>
      <xdr:rowOff>159677</xdr:rowOff>
    </xdr:from>
    <xdr:to>
      <xdr:col>42</xdr:col>
      <xdr:colOff>548235</xdr:colOff>
      <xdr:row>2</xdr:row>
      <xdr:rowOff>222271</xdr:rowOff>
    </xdr:to>
    <xdr:grpSp>
      <xdr:nvGrpSpPr>
        <xdr:cNvPr id="18" name="Grupp 17"/>
        <xdr:cNvGrpSpPr/>
      </xdr:nvGrpSpPr>
      <xdr:grpSpPr>
        <a:xfrm>
          <a:off x="50292828" y="540677"/>
          <a:ext cx="390525" cy="62594"/>
          <a:chOff x="37747664" y="595989"/>
          <a:chExt cx="390525" cy="62594"/>
        </a:xfrm>
      </xdr:grpSpPr>
      <xdr:sp macro="" textlink="">
        <xdr:nvSpPr>
          <xdr:cNvPr id="19" name="Line 4"/>
          <xdr:cNvSpPr>
            <a:spLocks noChangeShapeType="1"/>
          </xdr:cNvSpPr>
        </xdr:nvSpPr>
        <xdr:spPr bwMode="auto">
          <a:xfrm>
            <a:off x="37747664" y="653143"/>
            <a:ext cx="39052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" name="Line 8"/>
          <xdr:cNvSpPr>
            <a:spLocks noChangeShapeType="1"/>
          </xdr:cNvSpPr>
        </xdr:nvSpPr>
        <xdr:spPr bwMode="auto">
          <a:xfrm flipH="1">
            <a:off x="38058441" y="601433"/>
            <a:ext cx="19050" cy="5715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1" name="Line 8"/>
          <xdr:cNvSpPr>
            <a:spLocks noChangeShapeType="1"/>
          </xdr:cNvSpPr>
        </xdr:nvSpPr>
        <xdr:spPr bwMode="auto">
          <a:xfrm flipH="1">
            <a:off x="37877146" y="596695"/>
            <a:ext cx="19050" cy="5715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2" name="Line 8"/>
          <xdr:cNvSpPr>
            <a:spLocks noChangeShapeType="1"/>
          </xdr:cNvSpPr>
        </xdr:nvSpPr>
        <xdr:spPr bwMode="auto">
          <a:xfrm flipH="1">
            <a:off x="37839751" y="595989"/>
            <a:ext cx="19050" cy="5715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3" name="Line 8"/>
          <xdr:cNvSpPr>
            <a:spLocks noChangeShapeType="1"/>
          </xdr:cNvSpPr>
        </xdr:nvSpPr>
        <xdr:spPr bwMode="auto">
          <a:xfrm flipH="1">
            <a:off x="38026485" y="598539"/>
            <a:ext cx="19050" cy="5715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1621830</xdr:colOff>
      <xdr:row>6</xdr:row>
      <xdr:rowOff>12420</xdr:rowOff>
    </xdr:from>
    <xdr:to>
      <xdr:col>5</xdr:col>
      <xdr:colOff>1472973</xdr:colOff>
      <xdr:row>13</xdr:row>
      <xdr:rowOff>83720</xdr:rowOff>
    </xdr:to>
    <xdr:sp macro="" textlink="">
      <xdr:nvSpPr>
        <xdr:cNvPr id="2" name="Rektangel 1"/>
        <xdr:cNvSpPr/>
      </xdr:nvSpPr>
      <xdr:spPr>
        <a:xfrm rot="20426505">
          <a:off x="5336580" y="1917420"/>
          <a:ext cx="4070718" cy="1404800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sv-SE" sz="6000">
              <a:solidFill>
                <a:schemeClr val="accent1"/>
              </a:solidFill>
            </a:rPr>
            <a:t>EXEMPEL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id="1" name="Tabell2" displayName="Tabell2" ref="A5:AY11" totalsRowShown="0" headerRowDxfId="12">
  <autoFilter ref="A5:AY11"/>
  <sortState ref="A6:AQ583">
    <sortCondition ref="D5:D583"/>
  </sortState>
  <tableColumns count="51">
    <tableColumn id="1" name="SO" dataDxfId="11"/>
    <tableColumn id="2" name="FastighetsNr" dataDxfId="10"/>
    <tableColumn id="3" name="Lokaltyp" dataDxfId="9"/>
    <tableColumn id="4" name="Visningsnamn" dataDxfId="8"/>
    <tableColumn id="5" name="Namn" dataDxfId="7"/>
    <tableColumn id="6" name="Beteckning" dataDxfId="6"/>
    <tableColumn id="7" name="Adress" dataDxfId="5"/>
    <tableColumn id="44" name="Noter till ändring" dataDxfId="4"/>
    <tableColumn id="43" name="Typ av mätning" dataDxfId="3"/>
    <tableColumn id="8" name="Datum för mängder" dataDxfId="2"/>
    <tableColumn id="45" name="Aktuell / inaktuell" dataDxfId="1"/>
    <tableColumn id="42" name="Total" dataDxfId="0">
      <calculatedColumnFormula>SUM(M6:P6,S6,X6,Y6)</calculatedColumnFormula>
    </tableColumn>
    <tableColumn id="9" name="Gräsyta"/>
    <tableColumn id="10" name="Planteringsyta"/>
    <tableColumn id="11" name="Åtgärdsyta"/>
    <tableColumn id="12" name="Naturmark"/>
    <tableColumn id="13" name="Odlingsyta (skolans skötselansvar)"/>
    <tableColumn id="14" name="Träd"/>
    <tableColumn id="15" name="Markbeläggning"/>
    <tableColumn id="16" name="Betongyta, plattor av olika slag"/>
    <tableColumn id="17" name="Naturstensyta"/>
    <tableColumn id="18" name="Träyta"/>
    <tableColumn id="19" name="Grusyta"/>
    <tableColumn id="20" name="Bakbar sandyta"/>
    <tableColumn id="21" name="Strid sandyta"/>
    <tableColumn id="22" name="Fallskyddsmatta"/>
    <tableColumn id="23" name="Gummiasfalt"/>
    <tableColumn id="51" name="Kork (gjuten)"/>
    <tableColumn id="50" name="Träflis"/>
    <tableColumn id="24" name="Bollplan konstgräs"/>
    <tableColumn id="25" name="Övrig konstgräsyta"/>
    <tableColumn id="26" name="Trappor och ramper"/>
    <tableColumn id="27" name="Snöröjning N"/>
    <tableColumn id="28" name="Snöröjning P1"/>
    <tableColumn id="30" name="Entréer och nödutgångar som skall snöröjas"/>
    <tableColumn id="31" name="Fettavskiljare som skall snöröjas"/>
    <tableColumn id="32" name="Vintersandlåda"/>
    <tableColumn id="33" name="Dagvattenbrunnar/spygatter/rännor"/>
    <tableColumn id="49" name="Sedimentsavskiljare "/>
    <tableColumn id="34" name="Lekutrustning"/>
    <tableColumn id="35" name="Idrottsredskap"/>
    <tableColumn id="36" name="Papperskorg"/>
    <tableColumn id="37" name="Hägnader"/>
    <tableColumn id="52" name="Grindar (enkel / dubbel)"/>
    <tableColumn id="38" name="Möbler, fasta"/>
    <tableColumn id="39" name="Flaggstång"/>
    <tableColumn id="40" name="Platser för cykel, antal"/>
    <tableColumn id="41" name="Entréer/Nödutg."/>
    <tableColumn id="46" name="     Parkering"/>
    <tableColumn id="47" name="     Parkering HCP"/>
    <tableColumn id="48" name="     Serviceplat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Y12"/>
  <sheetViews>
    <sheetView tabSelected="1" zoomScale="85" zoomScaleNormal="85" workbookViewId="0">
      <pane xSplit="4" ySplit="5" topLeftCell="AK6" activePane="bottomRight" state="frozen"/>
      <selection pane="topRight" activeCell="E1" sqref="E1"/>
      <selection pane="bottomLeft" activeCell="A6" sqref="A6"/>
      <selection pane="bottomRight" activeCell="AR5" sqref="AR5"/>
    </sheetView>
  </sheetViews>
  <sheetFormatPr defaultRowHeight="15" outlineLevelCol="1" x14ac:dyDescent="0.25"/>
  <cols>
    <col min="1" max="1" width="5.85546875" customWidth="1"/>
    <col min="2" max="2" width="14.42578125" customWidth="1"/>
    <col min="3" max="3" width="12.140625" bestFit="1" customWidth="1"/>
    <col min="4" max="4" width="44" bestFit="1" customWidth="1"/>
    <col min="5" max="5" width="35.85546875" customWidth="1" outlineLevel="1"/>
    <col min="6" max="6" width="34.42578125" customWidth="1" outlineLevel="1"/>
    <col min="7" max="7" width="23.7109375" customWidth="1" outlineLevel="1"/>
    <col min="8" max="8" width="22" bestFit="1" customWidth="1"/>
    <col min="9" max="11" width="11.140625" customWidth="1"/>
    <col min="12" max="48" width="17" customWidth="1"/>
  </cols>
  <sheetData>
    <row r="1" spans="1:5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9" t="s">
        <v>166</v>
      </c>
      <c r="M1" s="31">
        <f t="shared" ref="M1:AY1" si="0">SUM(M6:M6)</f>
        <v>3720</v>
      </c>
      <c r="N1" s="31">
        <f t="shared" si="0"/>
        <v>680</v>
      </c>
      <c r="O1" s="31">
        <f t="shared" si="0"/>
        <v>0</v>
      </c>
      <c r="P1" s="31">
        <f t="shared" si="0"/>
        <v>1510</v>
      </c>
      <c r="Q1" s="31">
        <f t="shared" si="0"/>
        <v>0</v>
      </c>
      <c r="R1" s="31">
        <f t="shared" si="0"/>
        <v>58</v>
      </c>
      <c r="S1" s="31">
        <f t="shared" si="0"/>
        <v>5920</v>
      </c>
      <c r="T1" s="32">
        <f t="shared" si="0"/>
        <v>0</v>
      </c>
      <c r="U1" s="32">
        <f t="shared" si="0"/>
        <v>0</v>
      </c>
      <c r="V1" s="32">
        <f t="shared" si="0"/>
        <v>0</v>
      </c>
      <c r="W1" s="32">
        <f t="shared" si="0"/>
        <v>0</v>
      </c>
      <c r="X1" s="31">
        <f t="shared" si="0"/>
        <v>0</v>
      </c>
      <c r="Y1" s="31">
        <f t="shared" si="0"/>
        <v>0</v>
      </c>
      <c r="Z1" s="31">
        <f t="shared" si="0"/>
        <v>0</v>
      </c>
      <c r="AA1" s="31">
        <f t="shared" si="0"/>
        <v>0</v>
      </c>
      <c r="AB1" s="31">
        <f t="shared" si="0"/>
        <v>0</v>
      </c>
      <c r="AC1" s="31">
        <f t="shared" si="0"/>
        <v>0</v>
      </c>
      <c r="AD1" s="31">
        <f t="shared" si="0"/>
        <v>0</v>
      </c>
      <c r="AE1" s="31">
        <f t="shared" si="0"/>
        <v>0</v>
      </c>
      <c r="AF1" s="31">
        <f t="shared" si="0"/>
        <v>4</v>
      </c>
      <c r="AG1" s="31">
        <f t="shared" si="0"/>
        <v>4095</v>
      </c>
      <c r="AH1" s="31">
        <f t="shared" si="0"/>
        <v>280</v>
      </c>
      <c r="AI1" s="31">
        <f t="shared" si="0"/>
        <v>0</v>
      </c>
      <c r="AJ1" s="31">
        <f t="shared" si="0"/>
        <v>0</v>
      </c>
      <c r="AK1" s="31">
        <f t="shared" si="0"/>
        <v>3</v>
      </c>
      <c r="AL1" s="31">
        <f t="shared" si="0"/>
        <v>3</v>
      </c>
      <c r="AM1" s="31"/>
      <c r="AN1" s="31">
        <f t="shared" si="0"/>
        <v>1</v>
      </c>
      <c r="AO1" s="31">
        <f t="shared" si="0"/>
        <v>0</v>
      </c>
      <c r="AP1" s="31">
        <f t="shared" si="0"/>
        <v>8</v>
      </c>
      <c r="AQ1" s="31">
        <f t="shared" si="0"/>
        <v>0</v>
      </c>
      <c r="AR1" s="31">
        <f t="shared" si="0"/>
        <v>0</v>
      </c>
      <c r="AS1" s="31">
        <f t="shared" si="0"/>
        <v>0</v>
      </c>
      <c r="AT1" s="31">
        <f t="shared" si="0"/>
        <v>0</v>
      </c>
      <c r="AU1" s="31">
        <f t="shared" si="0"/>
        <v>91</v>
      </c>
      <c r="AV1" s="31">
        <f t="shared" si="0"/>
        <v>20</v>
      </c>
      <c r="AW1" s="31">
        <f t="shared" si="0"/>
        <v>0</v>
      </c>
      <c r="AX1" s="31">
        <f t="shared" si="0"/>
        <v>0</v>
      </c>
      <c r="AY1" s="31">
        <f t="shared" si="0"/>
        <v>0</v>
      </c>
    </row>
    <row r="2" spans="1:5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30" t="s">
        <v>167</v>
      </c>
      <c r="M2" s="18" t="s">
        <v>73</v>
      </c>
      <c r="N2" s="19"/>
      <c r="O2" s="19"/>
      <c r="P2" s="19"/>
      <c r="Q2" s="19"/>
      <c r="R2" s="20"/>
      <c r="S2" s="15" t="s">
        <v>64</v>
      </c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7"/>
      <c r="AG2" s="12" t="s">
        <v>47</v>
      </c>
      <c r="AH2" s="13"/>
      <c r="AI2" s="13"/>
      <c r="AJ2" s="14"/>
      <c r="AK2" s="11" t="s">
        <v>29</v>
      </c>
      <c r="AL2" s="13" t="s">
        <v>27</v>
      </c>
      <c r="AM2" s="14"/>
      <c r="AN2" s="6" t="s">
        <v>41</v>
      </c>
      <c r="AO2" s="7"/>
      <c r="AP2" s="7"/>
      <c r="AQ2" s="7"/>
      <c r="AR2" s="7"/>
      <c r="AS2" s="7"/>
      <c r="AT2" s="7"/>
      <c r="AU2" s="8"/>
      <c r="AV2" s="6" t="s">
        <v>80</v>
      </c>
      <c r="AW2" s="7"/>
      <c r="AX2" s="7"/>
      <c r="AY2" s="8"/>
    </row>
    <row r="3" spans="1:51" ht="25.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9" t="s">
        <v>168</v>
      </c>
      <c r="M3" s="9" t="s">
        <v>72</v>
      </c>
      <c r="N3" s="4" t="s">
        <v>70</v>
      </c>
      <c r="O3" s="4" t="s">
        <v>65</v>
      </c>
      <c r="P3" s="4" t="s">
        <v>68</v>
      </c>
      <c r="Q3" s="4" t="s">
        <v>67</v>
      </c>
      <c r="R3" s="10"/>
      <c r="S3" s="9" t="s">
        <v>63</v>
      </c>
      <c r="T3" s="4" t="s">
        <v>62</v>
      </c>
      <c r="U3" s="4" t="s">
        <v>60</v>
      </c>
      <c r="V3" s="4" t="s">
        <v>58</v>
      </c>
      <c r="W3" s="4" t="s">
        <v>56</v>
      </c>
      <c r="X3" s="4" t="s">
        <v>54</v>
      </c>
      <c r="Y3" s="4" t="s">
        <v>52</v>
      </c>
      <c r="Z3" s="4" t="s">
        <v>50</v>
      </c>
      <c r="AA3" s="4" t="s">
        <v>77</v>
      </c>
      <c r="AB3" s="4" t="s">
        <v>193</v>
      </c>
      <c r="AC3" s="4" t="s">
        <v>194</v>
      </c>
      <c r="AD3" s="4" t="s">
        <v>78</v>
      </c>
      <c r="AE3" s="4" t="s">
        <v>78</v>
      </c>
      <c r="AF3" s="10"/>
      <c r="AG3" s="33" t="s">
        <v>46</v>
      </c>
      <c r="AH3" s="34" t="s">
        <v>45</v>
      </c>
      <c r="AI3" s="4"/>
      <c r="AJ3" s="10" t="s">
        <v>43</v>
      </c>
      <c r="AK3" s="5" t="s">
        <v>28</v>
      </c>
      <c r="AL3" s="4" t="s">
        <v>26</v>
      </c>
      <c r="AM3" s="10"/>
      <c r="AN3" s="9" t="s">
        <v>40</v>
      </c>
      <c r="AO3" s="4" t="s">
        <v>38</v>
      </c>
      <c r="AP3" s="4" t="s">
        <v>36</v>
      </c>
      <c r="AQ3" s="4"/>
      <c r="AR3" s="4"/>
      <c r="AS3" s="4" t="s">
        <v>33</v>
      </c>
      <c r="AT3" s="4"/>
      <c r="AU3" s="10"/>
      <c r="AV3" s="9"/>
      <c r="AW3" s="4"/>
      <c r="AX3" s="4"/>
      <c r="AY3" s="10"/>
    </row>
    <row r="4" spans="1:5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9" t="s">
        <v>75</v>
      </c>
      <c r="M4" s="9" t="s">
        <v>75</v>
      </c>
      <c r="N4" s="4" t="s">
        <v>75</v>
      </c>
      <c r="O4" s="4" t="s">
        <v>75</v>
      </c>
      <c r="P4" s="4" t="s">
        <v>75</v>
      </c>
      <c r="Q4" s="4" t="s">
        <v>75</v>
      </c>
      <c r="R4" s="10" t="s">
        <v>7</v>
      </c>
      <c r="S4" s="9" t="s">
        <v>75</v>
      </c>
      <c r="T4" s="4" t="s">
        <v>75</v>
      </c>
      <c r="U4" s="4" t="s">
        <v>75</v>
      </c>
      <c r="V4" s="4" t="s">
        <v>75</v>
      </c>
      <c r="W4" s="4" t="s">
        <v>75</v>
      </c>
      <c r="X4" s="4" t="s">
        <v>75</v>
      </c>
      <c r="Y4" s="4" t="s">
        <v>75</v>
      </c>
      <c r="Z4" s="4" t="s">
        <v>75</v>
      </c>
      <c r="AA4" s="4" t="s">
        <v>75</v>
      </c>
      <c r="AB4" s="4" t="s">
        <v>75</v>
      </c>
      <c r="AC4" s="4" t="s">
        <v>75</v>
      </c>
      <c r="AD4" s="4" t="s">
        <v>75</v>
      </c>
      <c r="AE4" s="4" t="s">
        <v>75</v>
      </c>
      <c r="AF4" s="10" t="s">
        <v>7</v>
      </c>
      <c r="AG4" s="9" t="s">
        <v>75</v>
      </c>
      <c r="AH4" s="4" t="s">
        <v>75</v>
      </c>
      <c r="AI4" s="4" t="s">
        <v>7</v>
      </c>
      <c r="AJ4" s="10"/>
      <c r="AK4" s="5" t="s">
        <v>7</v>
      </c>
      <c r="AL4" s="4" t="s">
        <v>7</v>
      </c>
      <c r="AM4" s="10" t="s">
        <v>7</v>
      </c>
      <c r="AN4" s="9" t="s">
        <v>7</v>
      </c>
      <c r="AO4" s="4"/>
      <c r="AP4" s="4" t="s">
        <v>7</v>
      </c>
      <c r="AQ4" s="4" t="s">
        <v>34</v>
      </c>
      <c r="AR4" s="4" t="s">
        <v>7</v>
      </c>
      <c r="AS4" s="4" t="s">
        <v>7</v>
      </c>
      <c r="AT4" s="4" t="s">
        <v>7</v>
      </c>
      <c r="AU4" s="10" t="s">
        <v>7</v>
      </c>
      <c r="AV4" s="9" t="s">
        <v>7</v>
      </c>
      <c r="AW4" s="4" t="s">
        <v>7</v>
      </c>
      <c r="AX4" s="4" t="s">
        <v>7</v>
      </c>
      <c r="AY4" s="10" t="s">
        <v>7</v>
      </c>
    </row>
    <row r="5" spans="1:51" s="1" customFormat="1" ht="52.5" customHeight="1" x14ac:dyDescent="0.2">
      <c r="A5" s="35" t="s">
        <v>9</v>
      </c>
      <c r="B5" s="35" t="s">
        <v>3</v>
      </c>
      <c r="C5" s="35" t="s">
        <v>5</v>
      </c>
      <c r="D5" s="35" t="s">
        <v>0</v>
      </c>
      <c r="E5" s="35" t="s">
        <v>1</v>
      </c>
      <c r="F5" s="35" t="s">
        <v>2</v>
      </c>
      <c r="G5" s="35" t="s">
        <v>4</v>
      </c>
      <c r="H5" s="35" t="s">
        <v>178</v>
      </c>
      <c r="I5" s="36" t="s">
        <v>169</v>
      </c>
      <c r="J5" s="36" t="s">
        <v>74</v>
      </c>
      <c r="K5" s="36" t="s">
        <v>177</v>
      </c>
      <c r="L5" s="21" t="s">
        <v>170</v>
      </c>
      <c r="M5" s="21" t="s">
        <v>71</v>
      </c>
      <c r="N5" s="22" t="s">
        <v>69</v>
      </c>
      <c r="O5" s="22" t="s">
        <v>16</v>
      </c>
      <c r="P5" s="22" t="s">
        <v>17</v>
      </c>
      <c r="Q5" s="22" t="s">
        <v>66</v>
      </c>
      <c r="R5" s="23" t="s">
        <v>19</v>
      </c>
      <c r="S5" s="21" t="s">
        <v>18</v>
      </c>
      <c r="T5" s="22" t="s">
        <v>61</v>
      </c>
      <c r="U5" s="22" t="s">
        <v>59</v>
      </c>
      <c r="V5" s="22" t="s">
        <v>57</v>
      </c>
      <c r="W5" s="22" t="s">
        <v>55</v>
      </c>
      <c r="X5" s="22" t="s">
        <v>53</v>
      </c>
      <c r="Y5" s="22" t="s">
        <v>51</v>
      </c>
      <c r="Z5" s="22" t="s">
        <v>49</v>
      </c>
      <c r="AA5" s="22" t="s">
        <v>76</v>
      </c>
      <c r="AB5" s="22" t="s">
        <v>191</v>
      </c>
      <c r="AC5" s="22" t="s">
        <v>192</v>
      </c>
      <c r="AD5" s="22" t="s">
        <v>8</v>
      </c>
      <c r="AE5" s="22" t="s">
        <v>79</v>
      </c>
      <c r="AF5" s="23" t="s">
        <v>48</v>
      </c>
      <c r="AG5" s="21" t="s">
        <v>23</v>
      </c>
      <c r="AH5" s="22" t="s">
        <v>24</v>
      </c>
      <c r="AI5" s="22" t="s">
        <v>44</v>
      </c>
      <c r="AJ5" s="23" t="s">
        <v>42</v>
      </c>
      <c r="AK5" s="24" t="s">
        <v>21</v>
      </c>
      <c r="AL5" s="22" t="s">
        <v>25</v>
      </c>
      <c r="AM5" s="23" t="s">
        <v>184</v>
      </c>
      <c r="AN5" s="21" t="s">
        <v>39</v>
      </c>
      <c r="AO5" s="22" t="s">
        <v>37</v>
      </c>
      <c r="AP5" s="22" t="s">
        <v>20</v>
      </c>
      <c r="AQ5" s="22" t="s">
        <v>35</v>
      </c>
      <c r="AR5" s="22" t="s">
        <v>195</v>
      </c>
      <c r="AS5" s="22" t="s">
        <v>32</v>
      </c>
      <c r="AT5" s="22" t="s">
        <v>31</v>
      </c>
      <c r="AU5" s="23" t="s">
        <v>30</v>
      </c>
      <c r="AV5" s="21" t="s">
        <v>22</v>
      </c>
      <c r="AW5" s="22" t="s">
        <v>181</v>
      </c>
      <c r="AX5" s="22" t="s">
        <v>182</v>
      </c>
      <c r="AY5" s="23" t="s">
        <v>183</v>
      </c>
    </row>
    <row r="6" spans="1:51" x14ac:dyDescent="0.25">
      <c r="A6" s="2" t="s">
        <v>171</v>
      </c>
      <c r="B6" s="2" t="s">
        <v>172</v>
      </c>
      <c r="C6" s="2" t="s">
        <v>6</v>
      </c>
      <c r="D6" s="2" t="s">
        <v>173</v>
      </c>
      <c r="E6" s="2" t="s">
        <v>174</v>
      </c>
      <c r="F6" s="2" t="s">
        <v>175</v>
      </c>
      <c r="G6" s="2" t="s">
        <v>176</v>
      </c>
      <c r="H6" s="2"/>
      <c r="I6" s="2"/>
      <c r="J6" s="2"/>
      <c r="K6" s="2" t="s">
        <v>180</v>
      </c>
      <c r="L6">
        <f t="shared" ref="L6:L11" si="1">SUM(M6:P6,S6,X6,Y6)</f>
        <v>11830</v>
      </c>
      <c r="M6">
        <v>3720</v>
      </c>
      <c r="N6">
        <v>680</v>
      </c>
      <c r="O6">
        <v>0</v>
      </c>
      <c r="P6">
        <v>1510</v>
      </c>
      <c r="R6">
        <v>58</v>
      </c>
      <c r="S6">
        <v>5920</v>
      </c>
      <c r="X6">
        <v>0</v>
      </c>
      <c r="Y6">
        <v>0</v>
      </c>
      <c r="AA6">
        <v>0</v>
      </c>
      <c r="AE6">
        <v>0</v>
      </c>
      <c r="AF6">
        <v>4</v>
      </c>
      <c r="AG6">
        <v>4095</v>
      </c>
      <c r="AH6">
        <v>280</v>
      </c>
      <c r="AK6">
        <v>3</v>
      </c>
      <c r="AL6">
        <v>3</v>
      </c>
      <c r="AN6">
        <v>1</v>
      </c>
      <c r="AO6">
        <v>0</v>
      </c>
      <c r="AP6">
        <v>8</v>
      </c>
      <c r="AU6">
        <v>91</v>
      </c>
      <c r="AV6">
        <v>20</v>
      </c>
    </row>
    <row r="7" spans="1:51" x14ac:dyDescent="0.25">
      <c r="A7" s="2" t="s">
        <v>15</v>
      </c>
      <c r="B7" s="3" t="s">
        <v>14</v>
      </c>
      <c r="C7" s="2" t="s">
        <v>6</v>
      </c>
      <c r="D7" s="2" t="s">
        <v>10</v>
      </c>
      <c r="E7" s="2" t="s">
        <v>11</v>
      </c>
      <c r="F7" s="2" t="s">
        <v>12</v>
      </c>
      <c r="G7" s="2" t="s">
        <v>13</v>
      </c>
      <c r="H7" s="2"/>
      <c r="I7" s="2"/>
      <c r="J7" s="2"/>
      <c r="K7" s="2" t="s">
        <v>179</v>
      </c>
      <c r="L7">
        <f t="shared" si="1"/>
        <v>0</v>
      </c>
    </row>
    <row r="8" spans="1:51" x14ac:dyDescent="0.25">
      <c r="A8" s="38" t="s">
        <v>185</v>
      </c>
      <c r="B8" s="38" t="s">
        <v>186</v>
      </c>
      <c r="C8" s="38" t="s">
        <v>6</v>
      </c>
      <c r="D8" s="38" t="s">
        <v>187</v>
      </c>
      <c r="E8" s="38" t="s">
        <v>188</v>
      </c>
      <c r="F8" s="38" t="s">
        <v>189</v>
      </c>
      <c r="G8" s="38" t="s">
        <v>190</v>
      </c>
      <c r="H8" s="38"/>
      <c r="I8" s="38"/>
      <c r="J8" s="38"/>
      <c r="K8" s="38"/>
      <c r="L8">
        <f t="shared" si="1"/>
        <v>18212</v>
      </c>
      <c r="M8">
        <v>3882</v>
      </c>
      <c r="N8">
        <v>1725</v>
      </c>
      <c r="O8">
        <v>0</v>
      </c>
      <c r="P8">
        <v>3165</v>
      </c>
      <c r="R8">
        <v>103</v>
      </c>
      <c r="S8">
        <v>8940</v>
      </c>
      <c r="X8">
        <v>20</v>
      </c>
      <c r="Y8">
        <v>480</v>
      </c>
      <c r="AA8">
        <v>0</v>
      </c>
      <c r="AE8">
        <v>0</v>
      </c>
      <c r="AF8">
        <v>36</v>
      </c>
      <c r="AG8">
        <v>4640</v>
      </c>
      <c r="AH8">
        <v>1125</v>
      </c>
      <c r="AK8">
        <v>3</v>
      </c>
      <c r="AL8">
        <v>22</v>
      </c>
      <c r="AN8">
        <v>18</v>
      </c>
      <c r="AO8">
        <v>4</v>
      </c>
      <c r="AP8">
        <v>11</v>
      </c>
      <c r="AU8">
        <v>34</v>
      </c>
      <c r="AV8">
        <v>46</v>
      </c>
    </row>
    <row r="9" spans="1:5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>
        <f t="shared" si="1"/>
        <v>0</v>
      </c>
    </row>
    <row r="10" spans="1:5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>
        <f t="shared" si="1"/>
        <v>0</v>
      </c>
    </row>
    <row r="11" spans="1:5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>
        <f t="shared" si="1"/>
        <v>0</v>
      </c>
    </row>
    <row r="12" spans="1:51" x14ac:dyDescent="0.25">
      <c r="A12" s="37" t="s">
        <v>168</v>
      </c>
      <c r="B12" s="37" t="s">
        <v>168</v>
      </c>
      <c r="C12" s="37" t="s">
        <v>168</v>
      </c>
      <c r="D12" s="37" t="s">
        <v>168</v>
      </c>
      <c r="E12" s="37" t="s">
        <v>168</v>
      </c>
      <c r="F12" s="37" t="s">
        <v>168</v>
      </c>
      <c r="G12" s="37" t="s">
        <v>168</v>
      </c>
      <c r="H12" s="37"/>
      <c r="I12" s="37"/>
      <c r="J12" s="37" t="s">
        <v>168</v>
      </c>
      <c r="K12" s="37"/>
      <c r="L12" s="37"/>
      <c r="M12" s="37" t="s">
        <v>168</v>
      </c>
      <c r="N12" s="37" t="s">
        <v>168</v>
      </c>
      <c r="O12" s="37" t="s">
        <v>168</v>
      </c>
      <c r="P12" s="37" t="s">
        <v>168</v>
      </c>
      <c r="Q12" s="37" t="s">
        <v>168</v>
      </c>
      <c r="R12" s="37" t="s">
        <v>168</v>
      </c>
      <c r="S12" s="37" t="s">
        <v>168</v>
      </c>
      <c r="T12" s="37" t="s">
        <v>168</v>
      </c>
      <c r="U12" s="37" t="s">
        <v>168</v>
      </c>
      <c r="V12" s="37" t="s">
        <v>168</v>
      </c>
      <c r="W12" s="37" t="s">
        <v>168</v>
      </c>
      <c r="X12" s="37" t="s">
        <v>168</v>
      </c>
      <c r="Y12" s="37" t="s">
        <v>168</v>
      </c>
      <c r="Z12" s="37" t="s">
        <v>168</v>
      </c>
      <c r="AA12" s="37" t="s">
        <v>168</v>
      </c>
      <c r="AB12" s="37"/>
      <c r="AC12" s="37"/>
      <c r="AD12" s="37" t="s">
        <v>168</v>
      </c>
      <c r="AE12" s="37" t="s">
        <v>168</v>
      </c>
      <c r="AF12" s="37" t="s">
        <v>168</v>
      </c>
      <c r="AG12" s="37" t="s">
        <v>168</v>
      </c>
      <c r="AH12" s="37" t="s">
        <v>168</v>
      </c>
      <c r="AI12" s="37" t="s">
        <v>168</v>
      </c>
      <c r="AJ12" s="37" t="s">
        <v>168</v>
      </c>
      <c r="AK12" s="37" t="s">
        <v>168</v>
      </c>
      <c r="AL12" s="37" t="s">
        <v>168</v>
      </c>
      <c r="AM12" s="37"/>
      <c r="AN12" s="37" t="s">
        <v>168</v>
      </c>
      <c r="AO12" s="37" t="s">
        <v>168</v>
      </c>
      <c r="AP12" s="37" t="s">
        <v>168</v>
      </c>
      <c r="AQ12" s="37" t="s">
        <v>168</v>
      </c>
      <c r="AR12" s="37"/>
      <c r="AS12" s="37" t="s">
        <v>168</v>
      </c>
      <c r="AT12" s="37" t="s">
        <v>168</v>
      </c>
      <c r="AU12" s="37" t="s">
        <v>168</v>
      </c>
      <c r="AV12" s="37" t="s">
        <v>168</v>
      </c>
      <c r="AW12" s="37" t="s">
        <v>168</v>
      </c>
      <c r="AX12" s="37" t="s">
        <v>168</v>
      </c>
      <c r="AY12" s="37" t="s">
        <v>168</v>
      </c>
    </row>
  </sheetData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19"/>
  <sheetViews>
    <sheetView showGridLines="0" workbookViewId="0">
      <pane ySplit="1" topLeftCell="A2" activePane="bottomLeft" state="frozen"/>
      <selection pane="bottomLeft" activeCell="C27" sqref="C27"/>
    </sheetView>
  </sheetViews>
  <sheetFormatPr defaultRowHeight="15" x14ac:dyDescent="0.25"/>
  <cols>
    <col min="1" max="1" width="4.28515625" customWidth="1"/>
    <col min="2" max="2" width="22.28515625" customWidth="1"/>
    <col min="3" max="3" width="29.140625" customWidth="1"/>
    <col min="4" max="4" width="54.5703125" bestFit="1" customWidth="1"/>
    <col min="5" max="5" width="8.7109375" customWidth="1"/>
    <col min="6" max="6" width="23.85546875" customWidth="1"/>
    <col min="7" max="7" width="25.5703125" customWidth="1"/>
    <col min="8" max="8" width="13.42578125" bestFit="1" customWidth="1"/>
    <col min="9" max="9" width="14.140625" bestFit="1" customWidth="1"/>
    <col min="10" max="10" width="31.140625" customWidth="1"/>
    <col min="11" max="11" width="14.5703125" customWidth="1"/>
  </cols>
  <sheetData>
    <row r="1" spans="2:20" ht="60" x14ac:dyDescent="0.25">
      <c r="B1" s="27" t="s">
        <v>163</v>
      </c>
      <c r="C1" s="28" t="s">
        <v>81</v>
      </c>
      <c r="D1" s="28" t="s">
        <v>82</v>
      </c>
      <c r="E1" s="28" t="s">
        <v>83</v>
      </c>
      <c r="F1" s="28" t="s">
        <v>84</v>
      </c>
      <c r="G1" s="28" t="s">
        <v>85</v>
      </c>
      <c r="H1" s="28" t="s">
        <v>164</v>
      </c>
      <c r="I1" s="28" t="s">
        <v>86</v>
      </c>
      <c r="J1" s="28" t="s">
        <v>87</v>
      </c>
      <c r="K1" s="27" t="s">
        <v>165</v>
      </c>
      <c r="L1" s="26"/>
      <c r="M1" s="26"/>
      <c r="N1" s="26"/>
      <c r="O1" s="26"/>
      <c r="P1" s="26"/>
      <c r="Q1" s="26"/>
      <c r="R1" s="26"/>
      <c r="S1" s="26"/>
      <c r="T1" s="26"/>
    </row>
    <row r="2" spans="2:20" x14ac:dyDescent="0.25">
      <c r="B2" t="s">
        <v>19</v>
      </c>
      <c r="C2" t="s">
        <v>92</v>
      </c>
      <c r="D2" t="s">
        <v>89</v>
      </c>
      <c r="E2" s="25">
        <v>1</v>
      </c>
      <c r="G2" t="s">
        <v>90</v>
      </c>
      <c r="H2" s="25"/>
      <c r="I2" s="25" t="s">
        <v>91</v>
      </c>
      <c r="J2" s="25" t="s">
        <v>88</v>
      </c>
    </row>
    <row r="3" spans="2:20" x14ac:dyDescent="0.25">
      <c r="B3" t="s">
        <v>19</v>
      </c>
      <c r="C3" t="s">
        <v>92</v>
      </c>
      <c r="D3" t="s">
        <v>94</v>
      </c>
      <c r="E3" s="25">
        <v>1</v>
      </c>
      <c r="G3" t="s">
        <v>90</v>
      </c>
      <c r="H3" s="25"/>
      <c r="I3" s="25" t="s">
        <v>91</v>
      </c>
      <c r="J3" s="25" t="s">
        <v>93</v>
      </c>
    </row>
    <row r="4" spans="2:20" x14ac:dyDescent="0.25">
      <c r="B4" t="s">
        <v>19</v>
      </c>
      <c r="C4" t="s">
        <v>99</v>
      </c>
      <c r="D4" t="s">
        <v>96</v>
      </c>
      <c r="E4" s="25">
        <v>1</v>
      </c>
      <c r="G4" t="s">
        <v>97</v>
      </c>
      <c r="H4" s="25" t="s">
        <v>98</v>
      </c>
      <c r="I4" s="25" t="s">
        <v>91</v>
      </c>
      <c r="J4" s="25" t="s">
        <v>95</v>
      </c>
    </row>
    <row r="5" spans="2:20" x14ac:dyDescent="0.25">
      <c r="B5" t="s">
        <v>19</v>
      </c>
      <c r="C5" t="s">
        <v>103</v>
      </c>
      <c r="D5" t="s">
        <v>101</v>
      </c>
      <c r="E5" s="25">
        <v>1</v>
      </c>
      <c r="G5" t="s">
        <v>102</v>
      </c>
      <c r="H5" s="25" t="s">
        <v>98</v>
      </c>
      <c r="I5" s="25" t="s">
        <v>91</v>
      </c>
      <c r="J5" s="25" t="s">
        <v>100</v>
      </c>
    </row>
    <row r="6" spans="2:20" x14ac:dyDescent="0.25">
      <c r="B6" t="s">
        <v>19</v>
      </c>
      <c r="C6" t="s">
        <v>108</v>
      </c>
      <c r="D6" t="s">
        <v>105</v>
      </c>
      <c r="E6" s="25">
        <v>2</v>
      </c>
      <c r="G6" t="s">
        <v>106</v>
      </c>
      <c r="H6" s="25" t="s">
        <v>107</v>
      </c>
      <c r="I6" s="25" t="s">
        <v>91</v>
      </c>
      <c r="J6" s="25" t="s">
        <v>104</v>
      </c>
    </row>
    <row r="7" spans="2:20" x14ac:dyDescent="0.25">
      <c r="B7" t="s">
        <v>19</v>
      </c>
      <c r="C7" t="s">
        <v>112</v>
      </c>
      <c r="D7" t="s">
        <v>110</v>
      </c>
      <c r="E7" s="25">
        <v>3</v>
      </c>
      <c r="G7" t="s">
        <v>111</v>
      </c>
      <c r="H7" s="25"/>
      <c r="I7" s="25" t="s">
        <v>91</v>
      </c>
      <c r="J7" s="25" t="s">
        <v>109</v>
      </c>
    </row>
    <row r="8" spans="2:20" x14ac:dyDescent="0.25">
      <c r="B8" t="s">
        <v>19</v>
      </c>
      <c r="C8" t="s">
        <v>115</v>
      </c>
      <c r="D8" t="s">
        <v>114</v>
      </c>
      <c r="E8" s="25">
        <v>6</v>
      </c>
      <c r="G8" t="s">
        <v>106</v>
      </c>
      <c r="H8" s="25" t="s">
        <v>107</v>
      </c>
      <c r="I8" s="25" t="s">
        <v>91</v>
      </c>
      <c r="J8" s="25" t="s">
        <v>113</v>
      </c>
    </row>
    <row r="9" spans="2:20" x14ac:dyDescent="0.25">
      <c r="B9" t="s">
        <v>19</v>
      </c>
      <c r="C9" t="s">
        <v>119</v>
      </c>
      <c r="D9" t="s">
        <v>117</v>
      </c>
      <c r="E9" s="25">
        <v>5</v>
      </c>
      <c r="G9" t="s">
        <v>118</v>
      </c>
      <c r="H9" s="25" t="s">
        <v>107</v>
      </c>
      <c r="I9" s="25" t="s">
        <v>91</v>
      </c>
      <c r="J9" s="25" t="s">
        <v>116</v>
      </c>
    </row>
    <row r="10" spans="2:20" x14ac:dyDescent="0.25">
      <c r="B10" t="s">
        <v>120</v>
      </c>
      <c r="C10" t="s">
        <v>125</v>
      </c>
      <c r="D10" t="s">
        <v>122</v>
      </c>
      <c r="E10" s="25"/>
      <c r="F10" t="s">
        <v>124</v>
      </c>
      <c r="G10" t="s">
        <v>123</v>
      </c>
      <c r="H10" s="25"/>
      <c r="I10" s="25"/>
      <c r="J10" s="25" t="s">
        <v>121</v>
      </c>
    </row>
    <row r="11" spans="2:20" x14ac:dyDescent="0.25">
      <c r="B11" t="s">
        <v>120</v>
      </c>
      <c r="C11" t="s">
        <v>129</v>
      </c>
      <c r="D11" t="s">
        <v>127</v>
      </c>
      <c r="E11" s="25"/>
      <c r="F11" t="s">
        <v>128</v>
      </c>
      <c r="G11" t="s">
        <v>123</v>
      </c>
      <c r="H11" s="25"/>
      <c r="I11" s="25"/>
      <c r="J11" s="25" t="s">
        <v>126</v>
      </c>
    </row>
    <row r="12" spans="2:20" x14ac:dyDescent="0.25">
      <c r="B12" t="s">
        <v>120</v>
      </c>
      <c r="C12" t="s">
        <v>133</v>
      </c>
      <c r="D12" t="s">
        <v>131</v>
      </c>
      <c r="E12" s="25"/>
      <c r="F12" t="s">
        <v>132</v>
      </c>
      <c r="G12" t="s">
        <v>123</v>
      </c>
      <c r="H12" s="25"/>
      <c r="I12" s="25"/>
      <c r="J12" s="25" t="s">
        <v>130</v>
      </c>
    </row>
    <row r="13" spans="2:20" x14ac:dyDescent="0.25">
      <c r="B13" t="s">
        <v>120</v>
      </c>
      <c r="C13" t="s">
        <v>136</v>
      </c>
      <c r="D13" t="s">
        <v>135</v>
      </c>
      <c r="E13" s="25"/>
      <c r="F13" t="s">
        <v>128</v>
      </c>
      <c r="G13" t="s">
        <v>123</v>
      </c>
      <c r="H13" s="25"/>
      <c r="I13" s="25"/>
      <c r="J13" s="25" t="s">
        <v>134</v>
      </c>
    </row>
    <row r="14" spans="2:20" x14ac:dyDescent="0.25">
      <c r="B14" t="s">
        <v>120</v>
      </c>
      <c r="C14" t="s">
        <v>140</v>
      </c>
      <c r="D14" t="s">
        <v>138</v>
      </c>
      <c r="E14" s="25"/>
      <c r="F14" t="s">
        <v>132</v>
      </c>
      <c r="G14" t="s">
        <v>139</v>
      </c>
      <c r="H14" s="25"/>
      <c r="I14" s="25"/>
      <c r="J14" s="25" t="s">
        <v>137</v>
      </c>
    </row>
    <row r="15" spans="2:20" x14ac:dyDescent="0.25">
      <c r="B15" t="s">
        <v>120</v>
      </c>
      <c r="C15" t="s">
        <v>145</v>
      </c>
      <c r="D15" t="s">
        <v>142</v>
      </c>
      <c r="E15" s="25"/>
      <c r="F15" t="s">
        <v>144</v>
      </c>
      <c r="G15" t="s">
        <v>143</v>
      </c>
      <c r="H15" s="25"/>
      <c r="I15" s="25"/>
      <c r="J15" s="25" t="s">
        <v>141</v>
      </c>
    </row>
    <row r="16" spans="2:20" x14ac:dyDescent="0.25">
      <c r="B16" t="s">
        <v>146</v>
      </c>
      <c r="C16" t="s">
        <v>150</v>
      </c>
      <c r="D16" t="s">
        <v>148</v>
      </c>
      <c r="E16" s="25"/>
      <c r="F16" t="s">
        <v>149</v>
      </c>
      <c r="H16" s="25"/>
      <c r="I16" s="25"/>
      <c r="J16" s="25" t="s">
        <v>147</v>
      </c>
    </row>
    <row r="17" spans="2:10" x14ac:dyDescent="0.25">
      <c r="B17" t="s">
        <v>146</v>
      </c>
      <c r="C17" t="s">
        <v>153</v>
      </c>
      <c r="D17" t="s">
        <v>152</v>
      </c>
      <c r="E17" s="25"/>
      <c r="F17" t="s">
        <v>149</v>
      </c>
      <c r="H17" s="25"/>
      <c r="I17" s="25"/>
      <c r="J17" s="25" t="s">
        <v>151</v>
      </c>
    </row>
    <row r="18" spans="2:10" x14ac:dyDescent="0.25">
      <c r="B18" t="s">
        <v>154</v>
      </c>
      <c r="C18" t="s">
        <v>159</v>
      </c>
      <c r="D18" t="s">
        <v>156</v>
      </c>
      <c r="E18" s="25"/>
      <c r="F18" t="s">
        <v>158</v>
      </c>
      <c r="G18" t="s">
        <v>157</v>
      </c>
      <c r="H18" s="25"/>
      <c r="I18" s="25"/>
      <c r="J18" s="25" t="s">
        <v>155</v>
      </c>
    </row>
    <row r="19" spans="2:10" x14ac:dyDescent="0.25">
      <c r="B19" t="s">
        <v>154</v>
      </c>
      <c r="C19" t="s">
        <v>162</v>
      </c>
      <c r="D19" t="s">
        <v>161</v>
      </c>
      <c r="E19" s="25"/>
      <c r="F19" t="s">
        <v>158</v>
      </c>
      <c r="G19" t="s">
        <v>157</v>
      </c>
      <c r="H19" s="25"/>
      <c r="I19" s="25"/>
      <c r="J19" s="25" t="s">
        <v>160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Aktuell</vt:lpstr>
      <vt:lpstr>Växtförteckning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johisa</dc:creator>
  <cp:lastModifiedBy>Patrik Jansson</cp:lastModifiedBy>
  <cp:lastPrinted>2016-11-24T14:11:12Z</cp:lastPrinted>
  <dcterms:created xsi:type="dcterms:W3CDTF">2011-01-30T11:01:28Z</dcterms:created>
  <dcterms:modified xsi:type="dcterms:W3CDTF">2024-04-22T08:08:35Z</dcterms:modified>
</cp:coreProperties>
</file>